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Contabilidades MMA\FIDEXPO\AUDITORIA SUPERIOR\2024\4o. Trim 2024\"/>
    </mc:Choice>
  </mc:AlternateContent>
  <xr:revisionPtr revIDLastSave="0" documentId="13_ncr:1_{854C0D3C-C50F-4C86-9A62-67FEA166BA74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752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7" i="1" l="1"/>
  <c r="G50" i="1"/>
  <c r="D52" i="1"/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<sst xmlns="http://schemas.openxmlformats.org/spreadsheetml/2006/main" count="128" uniqueCount="125">
  <si>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</si>
  <si>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</si>
  <si>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</si>
  <si>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</si>
  <si>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</si>
  <si>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</si>
  <si>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</si>
  <si>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</si>
  <si>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</si>
  <si>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</si>
  <si>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</si>
  <si>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</si>
  <si>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</si>
  <si>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</si>
  <si>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</si>
  <si>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</si>
  <si>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</si>
  <si>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</si>
  <si>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</si>
  <si>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</si>
  <si>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</si>
  <si>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</si>
  <si>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</si>
  <si>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</si>
  <si>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</si>
  <si>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</si>
  <si>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</si>
  <si>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</si>
  <si>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</si>
  <si>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</si>
  <si>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</si>
  <si>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</si>
  <si>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</si>
  <si>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</si>
  <si>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</si>
  <si>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</si>
  <si>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</si>
  <si>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</si>
  <si>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</si>
  <si>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</si>
  <si>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</si>
  <si>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</si>
  <si>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</si>
  <si>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</si>
  <si>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</si>
  <si>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</si>
  <si>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</si>
  <si>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</si>
  <si>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</si>
  <si>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</si>
  <si>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</si>
  <si>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</si>
  <si>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</si>
  <si>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</si>
  <si>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</si>
  <si>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</si>
  <si>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</si>
  <si>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</si>
  <si>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</si>
  <si>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</si>
  <si>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</si>
  <si>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</si>
  <si>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</si>
  <si>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</si>
  <si>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</si>
  <si>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</si>
  <si>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</si>
  <si>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</si>
  <si>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</si>
  <si>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</si>
  <si>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</si>
  <si>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</si>
  <si>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</si>
  <si>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</si>
  <si>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</si>
  <si>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</si>
  <si>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</si>
  <si>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</si>
  <si>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</si>
  <si>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</si>
  <si>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</si>
  <si>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</si>
  <si>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</si>
  <si>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</si>
  <si>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</si>
  <si>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</si>
  <si>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</si>
  <si>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</si>
  <si>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</si>
  <si>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</si>
  <si>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</si>
  <si>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</si>
  <si>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</si>
  <si>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</si>
  <si>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</si>
  <si>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</si>
  <si>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</si>
  <si>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</si>
  <si>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</si>
  <si>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</si>
  <si>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</si>
  <si>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</si>
  <si>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</si>
  <si>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</si>
  <si>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</si>
  <si>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</si>
  <si>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</si>
  <si>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</si>
  <si>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</si>
  <si>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</si>
  <si>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</si>
  <si>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</si>
  <si>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</si>
  <si>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</si>
  <si>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</si>
  <si>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</si>
  <si>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</si>
  <si>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</si>
  <si>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</si>
  <si>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</si>
  <si>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</si>
  <si>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FIDEICOMISO EXPOCHIHUAHUA</t>
  </si>
  <si>
    <t>2024 (d)</t>
  </si>
  <si>
    <t>31 de diciembre de 2023 (e)</t>
  </si>
  <si>
    <t>Al 31 de diciembre de 2024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</si>
</sst>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B4" sqref="B4:G4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124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122</v>
      </c>
      <c r="D6" s="29" t="s">
        <v>123</v>
      </c>
      <c r="E6" s="29" t="s">
        <v>3</v>
      </c>
      <c r="F6" s="29" t="s">
        <v>122</v>
      </c>
      <c r="G6" s="29" t="s">
        <v>123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159117957.84</v>
      </c>
      <c r="D9" s="18">
        <f>SUM(D10:D16)</f>
        <v>115523683.13</v>
      </c>
      <c r="E9" s="10" t="s">
        <v>9</v>
      </c>
      <c r="F9" s="18">
        <f>SUM(F10:F18)</f>
        <v>12842614.91</v>
      </c>
      <c r="G9" s="18">
        <f>SUM(G10:G18)</f>
        <v>11486428.32</v>
      </c>
    </row>
    <row r="10" spans="2:8" x14ac:dyDescent="0.25">
      <c r="B10" s="11" t="s">
        <v>10</v>
      </c>
      <c r="C10" s="24">
        <v>159117957.84</v>
      </c>
      <c r="D10" s="24">
        <v>115523683.13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0</v>
      </c>
      <c r="D11" s="24">
        <v>0</v>
      </c>
      <c r="E11" s="12" t="s">
        <v>13</v>
      </c>
      <c r="F11" s="24">
        <v>0</v>
      </c>
      <c r="G11" s="24">
        <v>0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7515710.5599999996</v>
      </c>
      <c r="G14" s="24">
        <v>5941672.1600000001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5326904.3499999996</v>
      </c>
      <c r="G15" s="24">
        <v>5544756.1600000001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0</v>
      </c>
      <c r="G16" s="24">
        <v>0</v>
      </c>
    </row>
    <row r="17" spans="2:7" ht="24" x14ac:dyDescent="0.25">
      <c r="B17" s="9" t="s">
        <v>24</v>
      </c>
      <c r="C17" s="18">
        <f>SUM(C18:C24)</f>
        <v>0</v>
      </c>
      <c r="D17" s="18">
        <f>SUM(D18:D24)</f>
        <v>0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0</v>
      </c>
      <c r="D20" s="24">
        <v>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0</v>
      </c>
      <c r="D25" s="18">
        <f>SUM(D26:D30)</f>
        <v>0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159117957.84</v>
      </c>
      <c r="D47" s="18">
        <f>SUM(D41,D38,D37,D31,D25,D17,D9)</f>
        <v>115523683.13</v>
      </c>
      <c r="E47" s="5" t="s">
        <v>83</v>
      </c>
      <c r="F47" s="18">
        <f>SUM(F42,F38,F31,F27,F26,F23,F19,F9)</f>
        <v>12842614.91</v>
      </c>
      <c r="G47" s="18">
        <f>SUM(G42,G38,G31,G27,G26,G23,G19,G9)</f>
        <v>11486428.32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20732384.84</v>
      </c>
      <c r="D50" s="24">
        <v>18646970.73</v>
      </c>
      <c r="E50" s="10" t="s">
        <v>87</v>
      </c>
      <c r="F50" s="24">
        <v>8000000</v>
      </c>
      <c r="G50" s="24">
        <f>+F50</f>
        <v>8000000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499162473.05000001</v>
      </c>
      <c r="D52" s="24">
        <f>+C52</f>
        <v>499162473.05000001</v>
      </c>
      <c r="E52" s="10" t="s">
        <v>91</v>
      </c>
      <c r="F52" s="24">
        <v>9798866.1300000008</v>
      </c>
      <c r="G52" s="24">
        <v>16184126.18</v>
      </c>
    </row>
    <row r="53" spans="2:7" x14ac:dyDescent="0.25">
      <c r="B53" s="9" t="s">
        <v>92</v>
      </c>
      <c r="C53" s="24">
        <v>0</v>
      </c>
      <c r="D53" s="24">
        <v>0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0</v>
      </c>
      <c r="D54" s="24">
        <v>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-167315759.37</v>
      </c>
      <c r="D55" s="24">
        <v>-155967122.25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17798866.130000003</v>
      </c>
      <c r="G57" s="18">
        <f>SUM(G50:G55)</f>
        <v>24184126.18</v>
      </c>
    </row>
    <row r="58" spans="2:7" x14ac:dyDescent="0.25">
      <c r="B58" s="9" t="s">
        <v>101</v>
      </c>
      <c r="C58" s="24">
        <v>81140897.310000002</v>
      </c>
      <c r="D58" s="24">
        <v>63609148.409999996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30641481.040000003</v>
      </c>
      <c r="G59" s="18">
        <f>SUM(G47,G57)</f>
        <v>35670554.5</v>
      </c>
    </row>
    <row r="60" spans="2:7" ht="24" x14ac:dyDescent="0.25">
      <c r="B60" s="3" t="s">
        <v>103</v>
      </c>
      <c r="C60" s="18">
        <f>SUM(C50:C58)</f>
        <v>433719995.82999998</v>
      </c>
      <c r="D60" s="18">
        <f>SUM(D50:D58)</f>
        <v>425451469.94000006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592837953.66999996</v>
      </c>
      <c r="D62" s="18">
        <f>SUM(D47,D60)</f>
        <v>540975153.07000005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655461189.88999999</v>
      </c>
      <c r="G63" s="18">
        <f>SUM(G64:G66)</f>
        <v>631326329.11000001</v>
      </c>
    </row>
    <row r="64" spans="2:7" x14ac:dyDescent="0.25">
      <c r="B64" s="13"/>
      <c r="C64" s="21"/>
      <c r="D64" s="21"/>
      <c r="E64" s="10" t="s">
        <v>107</v>
      </c>
      <c r="F64" s="24">
        <v>655461189.88999999</v>
      </c>
      <c r="G64" s="24">
        <v>631326329.11000001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-123106968.33</v>
      </c>
      <c r="G68" s="18">
        <f>SUM(G69:G73)</f>
        <v>-125863981.61000001</v>
      </c>
    </row>
    <row r="69" spans="2:7" x14ac:dyDescent="0.25">
      <c r="B69" s="13"/>
      <c r="C69" s="21"/>
      <c r="D69" s="21"/>
      <c r="E69" s="10" t="s">
        <v>111</v>
      </c>
      <c r="F69" s="24">
        <v>2757013.28</v>
      </c>
      <c r="G69" s="24">
        <v>13445173.689999999</v>
      </c>
    </row>
    <row r="70" spans="2:7" x14ac:dyDescent="0.25">
      <c r="B70" s="13"/>
      <c r="C70" s="21"/>
      <c r="D70" s="21"/>
      <c r="E70" s="10" t="s">
        <v>112</v>
      </c>
      <c r="F70" s="24">
        <v>-125863981.61</v>
      </c>
      <c r="G70" s="24">
        <v>-139309155.30000001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0</v>
      </c>
      <c r="G73" s="24">
        <v>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-157748.93</v>
      </c>
      <c r="G75" s="18">
        <f>SUM(G76:G77)</f>
        <v>-157748.93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-157748.93</v>
      </c>
      <c r="G77" s="24">
        <f>+F77</f>
        <v>-157748.93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532196472.63</v>
      </c>
      <c r="G79" s="18">
        <f>SUM(G63,G68,G75)</f>
        <v>505304598.56999999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562837953.66999996</v>
      </c>
      <c r="G81" s="18">
        <f>SUM(G59,G79)</f>
        <v>540975153.06999993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Molina Montañez</cp:lastModifiedBy>
  <dcterms:created xsi:type="dcterms:W3CDTF">2020-01-08T19:54:23Z</dcterms:created>
  <dcterms:modified xsi:type="dcterms:W3CDTF">2025-01-28T18:26:30Z</dcterms:modified>
</cp:coreProperties>
</file>